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DES HELIADES</t>
        </is>
      </c>
      <c r="C2" s="79" t="n"/>
      <c r="D2" s="53" t="inlineStr">
        <is>
          <t>Forêt :</t>
        </is>
      </c>
      <c r="E2" s="68" t="inlineStr">
        <is>
          <t>Bonnefontaine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67</t>
        </is>
      </c>
      <c r="C4" s="79" t="n"/>
      <c r="D4" s="73" t="inlineStr">
        <is>
          <t>Surface :</t>
        </is>
      </c>
      <c r="E4" s="80" t="n">
        <v>217.7104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217.2149</v>
      </c>
      <c r="E10" s="30" t="n"/>
      <c r="F10" s="81" t="n">
        <v>3323.014443300161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0.4955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217.7104</v>
      </c>
      <c r="E15" s="64" t="n">
        <v>0.07000000000000001</v>
      </c>
      <c r="F15" s="83" t="n">
        <v>13.78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175.9889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CONSO ExpRQ</t>
        </is>
      </c>
      <c r="B28" s="54" t="inlineStr">
        <is>
          <t>Chêne</t>
        </is>
      </c>
      <c r="C28" s="54" t="inlineStr">
        <is>
          <t>brogneux</t>
        </is>
      </c>
      <c r="D28" s="84" t="n">
        <v>2860.92</v>
      </c>
      <c r="E28" s="56" t="n">
        <v>1.785853844281175</v>
      </c>
      <c r="F28" s="85" t="n">
        <v>173.4351537267732</v>
      </c>
      <c r="G28" s="58">
        <f>IFERROR(D28*F28,0)</f>
        <v/>
      </c>
    </row>
    <row r="29">
      <c r="A29" s="31" t="inlineStr">
        <is>
          <t>CONSO ExpRQ</t>
        </is>
      </c>
      <c r="B29" s="54" t="inlineStr">
        <is>
          <t>Chêne</t>
        </is>
      </c>
      <c r="C29" s="54" t="inlineStr">
        <is>
          <t>gélif</t>
        </is>
      </c>
      <c r="D29" s="84" t="n">
        <v>201.93</v>
      </c>
      <c r="E29" s="56" t="n">
        <v>1.366423061307349</v>
      </c>
      <c r="F29" s="85" t="n">
        <v>85.72128955578665</v>
      </c>
      <c r="G29" s="58">
        <f>IFERROR(D29*F29,0)</f>
        <v/>
      </c>
    </row>
    <row r="30">
      <c r="A30" s="31" t="inlineStr">
        <is>
          <t>CONSO ExpRQ</t>
        </is>
      </c>
      <c r="B30" s="54" t="inlineStr">
        <is>
          <t>Hêtre</t>
        </is>
      </c>
      <c r="C30" s="54" t="inlineStr">
        <is>
          <t>branchu</t>
        </is>
      </c>
      <c r="D30" s="84" t="n">
        <v>2118.88</v>
      </c>
      <c r="E30" s="56" t="n">
        <v>1.518953948500315</v>
      </c>
      <c r="F30" s="85" t="n">
        <v>46.14390621460394</v>
      </c>
      <c r="G30" s="58">
        <f>IFERROR(D30*F30,0)</f>
        <v/>
      </c>
    </row>
    <row r="31">
      <c r="A31" s="31" t="inlineStr">
        <is>
          <t>CONSO ExpRQ</t>
        </is>
      </c>
      <c r="B31" s="54" t="inlineStr">
        <is>
          <t>Epicéa commun</t>
        </is>
      </c>
      <c r="C31" s="54" t="inlineStr"/>
      <c r="D31" s="84" t="n">
        <v>262.99</v>
      </c>
      <c r="E31" s="56" t="n">
        <v>0.9068620689655172</v>
      </c>
      <c r="F31" s="85" t="n">
        <v>35.29677934522226</v>
      </c>
      <c r="G31" s="58">
        <f>IFERROR(D31*F31,0)</f>
        <v/>
      </c>
    </row>
    <row r="32">
      <c r="A32" s="31" t="inlineStr">
        <is>
          <t>CONSO ExpRQ</t>
        </is>
      </c>
      <c r="B32" s="54" t="inlineStr">
        <is>
          <t>Alisier torminal</t>
        </is>
      </c>
      <c r="C32" s="54" t="inlineStr"/>
      <c r="D32" s="84" t="n">
        <v>22.97</v>
      </c>
      <c r="E32" s="56" t="n">
        <v>0.3765573770491804</v>
      </c>
      <c r="F32" s="85" t="n">
        <v>41.64562472790596</v>
      </c>
      <c r="G32" s="58">
        <f>IFERROR(D32*F32,0)</f>
        <v/>
      </c>
    </row>
    <row r="33">
      <c r="A33" s="31" t="inlineStr">
        <is>
          <t>CONSO ExpRQ</t>
        </is>
      </c>
      <c r="B33" s="54" t="inlineStr">
        <is>
          <t>Aulne glutineux</t>
        </is>
      </c>
      <c r="C33" s="54" t="inlineStr"/>
      <c r="D33" s="84" t="n">
        <v>38.55</v>
      </c>
      <c r="E33" s="56" t="n">
        <v>0.8202127659574469</v>
      </c>
      <c r="F33" s="85" t="n">
        <v>49.2970168612192</v>
      </c>
      <c r="G33" s="58">
        <f>IFERROR(D33*F33,0)</f>
        <v/>
      </c>
    </row>
    <row r="34">
      <c r="A34" s="31" t="inlineStr">
        <is>
          <t>CONSO ExpRQ</t>
        </is>
      </c>
      <c r="B34" s="54" t="inlineStr">
        <is>
          <t>Bouleau</t>
        </is>
      </c>
      <c r="C34" s="54" t="inlineStr"/>
      <c r="D34" s="84" t="n">
        <v>1.78</v>
      </c>
      <c r="E34" s="56" t="n">
        <v>0.445</v>
      </c>
      <c r="F34" s="85" t="n">
        <v>20</v>
      </c>
      <c r="G34" s="58">
        <f>IFERROR(D34*F34,0)</f>
        <v/>
      </c>
    </row>
    <row r="35">
      <c r="A35" s="31" t="inlineStr">
        <is>
          <t>CONSO ExpRQ</t>
        </is>
      </c>
      <c r="B35" s="54" t="inlineStr">
        <is>
          <t>Charme</t>
        </is>
      </c>
      <c r="C35" s="54" t="inlineStr"/>
      <c r="D35" s="84" t="n">
        <v>353.91</v>
      </c>
      <c r="E35" s="56" t="n">
        <v>0.3932333333333333</v>
      </c>
      <c r="F35" s="85" t="n">
        <v>31.03698680455483</v>
      </c>
      <c r="G35" s="58">
        <f>IFERROR(D35*F35,0)</f>
        <v/>
      </c>
    </row>
    <row r="36">
      <c r="A36" s="31" t="inlineStr">
        <is>
          <t>CONSO ExpRQ</t>
        </is>
      </c>
      <c r="B36" s="54" t="inlineStr">
        <is>
          <t>Cormier</t>
        </is>
      </c>
      <c r="C36" s="54" t="inlineStr"/>
      <c r="D36" s="84" t="n">
        <v>0.37</v>
      </c>
      <c r="E36" s="56" t="n">
        <v>0.37</v>
      </c>
      <c r="F36" s="85" t="n">
        <v>30</v>
      </c>
      <c r="G36" s="58">
        <f>IFERROR(D36*F36,0)</f>
        <v/>
      </c>
    </row>
    <row r="37">
      <c r="A37" s="31" t="inlineStr">
        <is>
          <t>CONSO ExpRQ</t>
        </is>
      </c>
      <c r="B37" s="54" t="inlineStr">
        <is>
          <t>Erable champêtre</t>
        </is>
      </c>
      <c r="C37" s="54" t="inlineStr"/>
      <c r="D37" s="84" t="n">
        <v>24.12</v>
      </c>
      <c r="E37" s="56" t="n">
        <v>0.402</v>
      </c>
      <c r="F37" s="85" t="n">
        <v>31.51326699834162</v>
      </c>
      <c r="G37" s="58">
        <f>IFERROR(D37*F37,0)</f>
        <v/>
      </c>
    </row>
    <row r="38">
      <c r="A38" s="31" t="inlineStr">
        <is>
          <t>CONSO ExpRQ</t>
        </is>
      </c>
      <c r="B38" s="54" t="inlineStr">
        <is>
          <t>Erable plane</t>
        </is>
      </c>
      <c r="C38" s="54" t="inlineStr"/>
      <c r="D38" s="84" t="n">
        <v>0.37</v>
      </c>
      <c r="E38" s="56" t="n">
        <v>0.37</v>
      </c>
      <c r="F38" s="85" t="n">
        <v>30</v>
      </c>
      <c r="G38" s="58">
        <f>IFERROR(D38*F38,0)</f>
        <v/>
      </c>
    </row>
    <row r="39">
      <c r="A39" s="31" t="inlineStr">
        <is>
          <t>CONSO ExpRQ</t>
        </is>
      </c>
      <c r="B39" s="54" t="inlineStr">
        <is>
          <t>Frêne</t>
        </is>
      </c>
      <c r="C39" s="54" t="inlineStr"/>
      <c r="D39" s="84" t="n">
        <v>93.28</v>
      </c>
      <c r="E39" s="56" t="n">
        <v>0.6523076923076923</v>
      </c>
      <c r="F39" s="85" t="n">
        <v>99.58404802744425</v>
      </c>
      <c r="G39" s="58">
        <f>IFERROR(D39*F39,0)</f>
        <v/>
      </c>
    </row>
    <row r="40">
      <c r="A40" s="31" t="inlineStr">
        <is>
          <t>CONSO ExpRQ</t>
        </is>
      </c>
      <c r="B40" s="54" t="inlineStr">
        <is>
          <t>Fruitier</t>
        </is>
      </c>
      <c r="C40" s="54" t="inlineStr"/>
      <c r="D40" s="84" t="n">
        <v>0.78</v>
      </c>
      <c r="E40" s="56" t="n">
        <v>0.39</v>
      </c>
      <c r="F40" s="85" t="n">
        <v>30</v>
      </c>
      <c r="G40" s="58">
        <f>IFERROR(D40*F40,0)</f>
        <v/>
      </c>
    </row>
    <row r="41">
      <c r="A41" s="31" t="inlineStr">
        <is>
          <t>CONSO ExpRQ</t>
        </is>
      </c>
      <c r="B41" s="54" t="inlineStr">
        <is>
          <t>Mélèze</t>
        </is>
      </c>
      <c r="C41" s="54" t="inlineStr"/>
      <c r="D41" s="84" t="n">
        <v>47.55</v>
      </c>
      <c r="E41" s="56" t="n">
        <v>2.3775</v>
      </c>
      <c r="F41" s="85" t="n">
        <v>66.19032597266036</v>
      </c>
      <c r="G41" s="58">
        <f>IFERROR(D41*F41,0)</f>
        <v/>
      </c>
    </row>
    <row r="42">
      <c r="A42" s="31" t="inlineStr">
        <is>
          <t>CONSO ExpRQ</t>
        </is>
      </c>
      <c r="B42" s="54" t="inlineStr">
        <is>
          <t>Pin sylvestre</t>
        </is>
      </c>
      <c r="C42" s="54" t="inlineStr"/>
      <c r="D42" s="84" t="n">
        <v>3389.58</v>
      </c>
      <c r="E42" s="56" t="n">
        <v>2.268795180722892</v>
      </c>
      <c r="F42" s="85" t="n">
        <v>39.6730715899905</v>
      </c>
      <c r="G42" s="58">
        <f>IFERROR(D42*F42,0)</f>
        <v/>
      </c>
    </row>
    <row r="43">
      <c r="A43" s="31" t="inlineStr">
        <is>
          <t>CONSO ExpRQ</t>
        </is>
      </c>
      <c r="B43" s="54" t="inlineStr"/>
      <c r="C43" s="54" t="inlineStr"/>
      <c r="D43" s="84" t="n">
        <v>16529.24</v>
      </c>
      <c r="E43" s="56" t="n">
        <v>1.758005247668914</v>
      </c>
      <c r="F43" s="85" t="inlineStr"/>
      <c r="G43" s="58">
        <f>IFERROR(D43*F43,0)</f>
        <v/>
      </c>
    </row>
    <row r="44">
      <c r="A44" s="31" t="inlineStr">
        <is>
          <t>CONSO InvStat</t>
        </is>
      </c>
      <c r="B44" s="54" t="inlineStr">
        <is>
          <t>Chêne</t>
        </is>
      </c>
      <c r="C44" s="54" t="inlineStr">
        <is>
          <t>brogneux</t>
        </is>
      </c>
      <c r="D44" s="84" t="n">
        <v>2.59</v>
      </c>
      <c r="E44" s="56" t="n">
        <v>1.407608695652174</v>
      </c>
      <c r="F44" s="85" t="n">
        <v>172.4710424710425</v>
      </c>
      <c r="G44" s="58">
        <f>IFERROR(D44*F44,0)</f>
        <v/>
      </c>
    </row>
    <row r="45">
      <c r="A45" s="31" t="inlineStr">
        <is>
          <t>CONSO InvStat</t>
        </is>
      </c>
      <c r="B45" s="54" t="inlineStr">
        <is>
          <t>Chêne</t>
        </is>
      </c>
      <c r="C45" s="54" t="inlineStr">
        <is>
          <t>gélif</t>
        </is>
      </c>
      <c r="D45" s="84" t="n">
        <v>0.12</v>
      </c>
      <c r="E45" s="56" t="n">
        <v>1.5</v>
      </c>
      <c r="F45" s="85" t="n">
        <v>88.33333333333333</v>
      </c>
      <c r="G45" s="58">
        <f>IFERROR(D45*F45,0)</f>
        <v/>
      </c>
    </row>
    <row r="46">
      <c r="A46" s="31" t="inlineStr">
        <is>
          <t>CONSO InvStat</t>
        </is>
      </c>
      <c r="B46" s="54" t="inlineStr">
        <is>
          <t>Hêtre</t>
        </is>
      </c>
      <c r="C46" s="54" t="inlineStr">
        <is>
          <t>branchu</t>
        </is>
      </c>
      <c r="D46" s="84" t="n">
        <v>4.97</v>
      </c>
      <c r="E46" s="56" t="n">
        <v>2.18942731277533</v>
      </c>
      <c r="F46" s="85" t="n">
        <v>54.17505030181086</v>
      </c>
      <c r="G46" s="58">
        <f>IFERROR(D46*F46,0)</f>
        <v/>
      </c>
    </row>
    <row r="47">
      <c r="A47" s="31" t="inlineStr">
        <is>
          <t>CONSO InvStat</t>
        </is>
      </c>
      <c r="B47" s="54" t="inlineStr">
        <is>
          <t>Charme</t>
        </is>
      </c>
      <c r="C47" s="54" t="inlineStr"/>
      <c r="D47" s="84" t="n">
        <v>20.73</v>
      </c>
      <c r="E47" s="56" t="n">
        <v>0.2518221574344023</v>
      </c>
      <c r="F47" s="85" t="n">
        <v>30.37867824409069</v>
      </c>
      <c r="G47" s="58">
        <f>IFERROR(D47*F47,0)</f>
        <v/>
      </c>
    </row>
    <row r="48">
      <c r="A48" s="31" t="inlineStr">
        <is>
          <t>CONSO InvStat</t>
        </is>
      </c>
      <c r="B48" s="54" t="inlineStr">
        <is>
          <t>Pin sylvestre</t>
        </is>
      </c>
      <c r="C48" s="54" t="inlineStr"/>
      <c r="D48" s="84" t="n">
        <v>414.63</v>
      </c>
      <c r="E48" s="56" t="n">
        <v>1.040607353494792</v>
      </c>
      <c r="F48" s="85" t="n">
        <v>35.76043701613487</v>
      </c>
      <c r="G48" s="58">
        <f>IFERROR(D48*F48,0)</f>
        <v/>
      </c>
    </row>
    <row r="49">
      <c r="A49" s="31" t="inlineStr">
        <is>
          <t>CONSO InvStat</t>
        </is>
      </c>
      <c r="B49" s="54" t="inlineStr"/>
      <c r="C49" s="54" t="inlineStr"/>
      <c r="D49" s="84" t="n">
        <v>1951.77</v>
      </c>
      <c r="E49" s="56" t="n">
        <v>2.420289675355274</v>
      </c>
      <c r="F49" s="85" t="inlineStr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175.9889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8619.405000000001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10951.001688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0.2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19471.4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0.2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FRF</t>
        </is>
      </c>
      <c r="B129" s="34" t="inlineStr">
        <is>
          <t>/</t>
        </is>
      </c>
      <c r="C129" s="34" t="inlineStr">
        <is>
          <t>Immature</t>
        </is>
      </c>
      <c r="D129" s="67" t="n">
        <v>15.7941</v>
      </c>
      <c r="E129" t="inlineStr"/>
      <c r="F129" s="96" t="n">
        <v>4750.000316573911</v>
      </c>
      <c r="G129" s="6">
        <f>+IFERROR(F129*D129,0)</f>
        <v/>
      </c>
    </row>
    <row r="130">
      <c r="A130" s="34" t="inlineStr">
        <is>
          <t>Régé</t>
        </is>
      </c>
      <c r="B130" s="34" t="inlineStr">
        <is>
          <t>/</t>
        </is>
      </c>
      <c r="C130" s="34" t="inlineStr">
        <is>
          <t>Immature</t>
        </is>
      </c>
      <c r="D130" s="67" t="n">
        <v>14.7092</v>
      </c>
      <c r="E130" t="inlineStr"/>
      <c r="F130" s="96" t="n">
        <v>1750</v>
      </c>
      <c r="G130" s="6">
        <f>+IFERROR(F130*D130,0)</f>
        <v/>
      </c>
    </row>
    <row r="131">
      <c r="A131" s="34" t="inlineStr">
        <is>
          <t>TS</t>
        </is>
      </c>
      <c r="B131" s="34" t="inlineStr">
        <is>
          <t>/</t>
        </is>
      </c>
      <c r="C131" s="34" t="inlineStr">
        <is>
          <t>Taillis</t>
        </is>
      </c>
      <c r="D131" s="67" t="n">
        <v>3.4947</v>
      </c>
      <c r="E131" t="inlineStr"/>
      <c r="F131" s="96" t="n">
        <v>1500</v>
      </c>
      <c r="G131" s="6">
        <f>+IFERROR(F131*D131,0)</f>
        <v/>
      </c>
    </row>
    <row r="132">
      <c r="A132" s="34" t="inlineStr">
        <is>
          <t>BE</t>
        </is>
      </c>
      <c r="B132" s="34" t="inlineStr">
        <is>
          <t>/</t>
        </is>
      </c>
      <c r="C132" s="34" t="inlineStr">
        <is>
          <t>Taillis</t>
        </is>
      </c>
      <c r="D132" s="67" t="n">
        <v>5.8229</v>
      </c>
      <c r="E132" t="inlineStr"/>
      <c r="F132" s="96" t="n">
        <v>500</v>
      </c>
      <c r="G132" s="6">
        <f>+IFERROR(F132*D132,0)</f>
        <v/>
      </c>
    </row>
    <row r="133">
      <c r="A133" s="34" t="inlineStr">
        <is>
          <t>REC</t>
        </is>
      </c>
      <c r="B133" s="34" t="inlineStr">
        <is>
          <t>/</t>
        </is>
      </c>
      <c r="C133" s="34" t="inlineStr">
        <is>
          <t>Taillis</t>
        </is>
      </c>
      <c r="D133" s="67" t="n">
        <v>1.2798</v>
      </c>
      <c r="E133" t="inlineStr"/>
      <c r="F133" s="96" t="n">
        <v>1000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0.2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2026-03-27T15:47:41Z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