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Société Forestière de la Caisse des dépôts</t>
        </is>
      </c>
      <c r="C2" s="88" t="n"/>
      <c r="D2" s="65" t="inlineStr">
        <is>
          <t>Forêt :</t>
        </is>
      </c>
      <c r="E2" s="77" t="inlineStr">
        <is>
          <t>PLATENAT ET LABORDE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03</t>
        </is>
      </c>
      <c r="C4" s="88" t="n"/>
      <c r="D4" s="82" t="inlineStr">
        <is>
          <t>Surface :</t>
        </is>
      </c>
      <c r="E4" s="89" t="n">
        <v>174.76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165.27</v>
      </c>
      <c r="E10" s="36" t="n"/>
      <c r="F10" s="91" t="n">
        <v>2000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3.4</v>
      </c>
      <c r="E11" s="36" t="n"/>
      <c r="F11" s="91" t="n">
        <v>2000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6.09</v>
      </c>
      <c r="E12" s="36" t="n"/>
      <c r="F12" s="94" t="n">
        <v>1221.674876847291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174.76</v>
      </c>
      <c r="E15" s="76" t="n">
        <v>0.075</v>
      </c>
      <c r="F15" s="96" t="n">
        <v>29.48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n"/>
      <c r="B28" s="66" t="n"/>
      <c r="C28" s="66" t="n"/>
      <c r="D28" s="97" t="n"/>
      <c r="E28" s="98" t="n"/>
      <c r="F28" s="99" t="n"/>
      <c r="G28" s="70">
        <f>IFERROR(D28*F28,0)</f>
        <v/>
      </c>
    </row>
    <row r="29" hidden="1">
      <c r="A29" s="37" t="n"/>
      <c r="B29" s="66" t="n"/>
      <c r="C29" s="66" t="n"/>
      <c r="D29" s="97" t="n"/>
      <c r="E29" s="98" t="n"/>
      <c r="F29" s="99" t="n"/>
      <c r="G29" s="70">
        <f>IFERROR(D29*F29,0)</f>
        <v/>
      </c>
    </row>
    <row r="30" hidden="1">
      <c r="A30" s="37" t="n"/>
      <c r="B30" s="66" t="n"/>
      <c r="C30" s="66" t="n"/>
      <c r="D30" s="97" t="n"/>
      <c r="E30" s="98" t="n"/>
      <c r="F30" s="99" t="n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0</v>
      </c>
      <c r="F82" s="103" t="n">
        <v>5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7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Cèdre</t>
        </is>
      </c>
      <c r="C91" s="66" t="inlineStr">
        <is>
          <t>CED-06-070</t>
        </is>
      </c>
      <c r="D91" s="108" t="n">
        <v>1.3</v>
      </c>
      <c r="E91" t="inlineStr"/>
      <c r="F91" s="109" t="n">
        <v>1599.48</v>
      </c>
      <c r="G91" s="70">
        <f>IFERROR(F91*D91,0)</f>
        <v/>
      </c>
    </row>
    <row r="92">
      <c r="A92" s="66" t="inlineStr">
        <is>
          <t>Plantations résineuses</t>
        </is>
      </c>
      <c r="B92" s="66" t="inlineStr">
        <is>
          <t>Douglas</t>
        </is>
      </c>
      <c r="C92" s="66" t="inlineStr">
        <is>
          <t>DOU-14-060</t>
        </is>
      </c>
      <c r="D92" s="108" t="n">
        <v>99.18000000000001</v>
      </c>
      <c r="E92" t="inlineStr"/>
      <c r="F92" s="109" t="n">
        <v>18267.88754285138</v>
      </c>
      <c r="G92" s="70">
        <f>IFERROR(F92*D92,0)</f>
        <v/>
      </c>
    </row>
    <row r="93">
      <c r="A93" s="66" t="inlineStr">
        <is>
          <t>Plantations résineuses</t>
        </is>
      </c>
      <c r="B93" s="66" t="inlineStr">
        <is>
          <t>Mélèze</t>
        </is>
      </c>
      <c r="C93" s="66" t="inlineStr">
        <is>
          <t>DOU-14-060</t>
        </is>
      </c>
      <c r="D93" s="108" t="n">
        <v>5.38</v>
      </c>
      <c r="E93" t="inlineStr"/>
      <c r="F93" s="109" t="n">
        <v>8876.799999999999</v>
      </c>
      <c r="G93" s="70">
        <f>IFERROR(F93*D93,0)</f>
        <v/>
      </c>
    </row>
    <row r="94">
      <c r="A94" s="66" t="inlineStr">
        <is>
          <t>Plantations résineuses</t>
        </is>
      </c>
      <c r="B94" s="66" t="inlineStr">
        <is>
          <t>Pin laricio</t>
        </is>
      </c>
      <c r="C94" s="66" t="inlineStr">
        <is>
          <t>PLA-08-070</t>
        </is>
      </c>
      <c r="D94" s="108" t="n">
        <v>1.3</v>
      </c>
      <c r="E94" t="inlineStr"/>
      <c r="F94" s="109" t="n">
        <v>1774.9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Futaie régulière résineuse</t>
        </is>
      </c>
      <c r="B129" s="66" t="inlineStr">
        <is>
          <t>/</t>
        </is>
      </c>
      <c r="C129" s="66" t="inlineStr">
        <is>
          <t>Mature</t>
        </is>
      </c>
      <c r="D129" s="108" t="n">
        <v>21.49</v>
      </c>
      <c r="E129" t="inlineStr"/>
      <c r="F129" s="112" t="n">
        <v>2000</v>
      </c>
      <c r="G129" s="7">
        <f>+IFERROR(F129*D129,0)</f>
        <v/>
      </c>
    </row>
    <row r="130">
      <c r="A130" s="66" t="inlineStr">
        <is>
          <t>Taillis</t>
        </is>
      </c>
      <c r="B130" s="66" t="inlineStr">
        <is>
          <t>/</t>
        </is>
      </c>
      <c r="C130" s="66" t="inlineStr">
        <is>
          <t>Mature</t>
        </is>
      </c>
      <c r="D130" s="108" t="n">
        <v>10.05</v>
      </c>
      <c r="E130" t="inlineStr"/>
      <c r="F130" s="112" t="n">
        <v>1250</v>
      </c>
      <c r="G130" s="7">
        <f>+IFERROR(F130*D130,0)</f>
        <v/>
      </c>
    </row>
    <row r="131">
      <c r="A131" s="66" t="inlineStr">
        <is>
          <t>Taillis</t>
        </is>
      </c>
      <c r="B131" s="66" t="inlineStr">
        <is>
          <t>/</t>
        </is>
      </c>
      <c r="C131" s="66" t="inlineStr">
        <is>
          <t>Mature</t>
        </is>
      </c>
      <c r="D131" s="108" t="n">
        <v>7.63</v>
      </c>
      <c r="E131" t="inlineStr"/>
      <c r="F131" s="112" t="n">
        <v>1000</v>
      </c>
      <c r="G131" s="7">
        <f>+IFERROR(F131*D131,0)</f>
        <v/>
      </c>
    </row>
    <row r="132">
      <c r="A132" s="66" t="inlineStr">
        <is>
          <t>Futaie régulière feuillue</t>
        </is>
      </c>
      <c r="B132" s="66" t="inlineStr">
        <is>
          <t>/</t>
        </is>
      </c>
      <c r="C132" s="66" t="inlineStr">
        <is>
          <t>Mature</t>
        </is>
      </c>
      <c r="D132" s="108" t="n">
        <v>3.63</v>
      </c>
      <c r="E132" t="inlineStr"/>
      <c r="F132" s="112" t="n">
        <v>1500</v>
      </c>
      <c r="G132" s="7">
        <f>+IFERROR(F132*D132,0)</f>
        <v/>
      </c>
    </row>
    <row r="133">
      <c r="A133" s="66" t="inlineStr">
        <is>
          <t>Taillis</t>
        </is>
      </c>
      <c r="B133" s="66" t="inlineStr">
        <is>
          <t>/</t>
        </is>
      </c>
      <c r="C133" s="66" t="inlineStr">
        <is>
          <t>Mature</t>
        </is>
      </c>
      <c r="D133" s="108" t="n">
        <v>2.33</v>
      </c>
      <c r="E133" t="inlineStr"/>
      <c r="F133" s="112" t="n">
        <v>1250</v>
      </c>
      <c r="G133" s="7">
        <f>+IFERROR(F133*D133,0)</f>
        <v/>
      </c>
    </row>
    <row r="134">
      <c r="A134" s="66" t="inlineStr">
        <is>
          <t>Taillis</t>
        </is>
      </c>
      <c r="B134" s="66" t="inlineStr">
        <is>
          <t>/</t>
        </is>
      </c>
      <c r="C134" s="66" t="inlineStr">
        <is>
          <t>Mature</t>
        </is>
      </c>
      <c r="D134" s="108" t="n">
        <v>3.23</v>
      </c>
      <c r="E134" t="inlineStr"/>
      <c r="F134" s="112" t="n">
        <v>750</v>
      </c>
      <c r="G134" s="7">
        <f>+IFERROR(F134*D134,0)</f>
        <v/>
      </c>
    </row>
    <row r="135">
      <c r="A135" s="66" t="inlineStr">
        <is>
          <t>Futaie irégulière résineuse</t>
        </is>
      </c>
      <c r="B135" s="66" t="inlineStr">
        <is>
          <t>/</t>
        </is>
      </c>
      <c r="C135" s="66" t="inlineStr">
        <is>
          <t>Mature</t>
        </is>
      </c>
      <c r="D135" s="108" t="n">
        <v>1.52</v>
      </c>
      <c r="E135" t="inlineStr"/>
      <c r="F135" s="112" t="n">
        <v>1500</v>
      </c>
      <c r="G135" s="7">
        <f>+IFERROR(F135*D135,0)</f>
        <v/>
      </c>
    </row>
    <row r="136">
      <c r="A136" s="66" t="inlineStr">
        <is>
          <t>Taillis</t>
        </is>
      </c>
      <c r="B136" s="66" t="inlineStr">
        <is>
          <t>/</t>
        </is>
      </c>
      <c r="C136" s="66" t="inlineStr">
        <is>
          <t>Mature</t>
        </is>
      </c>
      <c r="D136" s="108" t="n">
        <v>1.73</v>
      </c>
      <c r="E136" t="inlineStr"/>
      <c r="F136" s="112" t="n">
        <v>1000</v>
      </c>
      <c r="G136" s="7">
        <f>+IFERROR(F136*D136,0)</f>
        <v/>
      </c>
    </row>
    <row r="137">
      <c r="A137" s="66" t="inlineStr">
        <is>
          <t>Futaie irégulière résineuse</t>
        </is>
      </c>
      <c r="B137" s="66" t="inlineStr">
        <is>
          <t>/</t>
        </is>
      </c>
      <c r="C137" s="66" t="inlineStr">
        <is>
          <t>Mature</t>
        </is>
      </c>
      <c r="D137" s="108" t="n">
        <v>1.15</v>
      </c>
      <c r="E137" t="inlineStr"/>
      <c r="F137" s="112" t="n">
        <v>1500</v>
      </c>
      <c r="G137" s="7">
        <f>+IFERROR(F137*D137,0)</f>
        <v/>
      </c>
    </row>
    <row r="138">
      <c r="A138" s="66" t="inlineStr">
        <is>
          <t>Plantation/Regeneration</t>
        </is>
      </c>
      <c r="B138" s="66" t="inlineStr">
        <is>
          <t>/</t>
        </is>
      </c>
      <c r="C138" s="66" t="inlineStr">
        <is>
          <t>Mature</t>
        </is>
      </c>
      <c r="D138" s="108" t="n">
        <v>0.99</v>
      </c>
      <c r="E138" t="inlineStr"/>
      <c r="F138" s="112" t="n">
        <v>1500</v>
      </c>
      <c r="G138" s="7">
        <f>+IFERROR(F138*D138,0)</f>
        <v/>
      </c>
    </row>
    <row r="139">
      <c r="A139" s="72" t="inlineStr">
        <is>
          <t>Taillis</t>
        </is>
      </c>
      <c r="B139" s="72" t="inlineStr">
        <is>
          <t>/</t>
        </is>
      </c>
      <c r="C139" s="72" t="inlineStr">
        <is>
          <t>Mature</t>
        </is>
      </c>
      <c r="D139" s="110" t="n">
        <v>1.12</v>
      </c>
      <c r="E139" t="inlineStr"/>
      <c r="F139" s="95" t="n">
        <v>1000</v>
      </c>
      <c r="G139" s="15">
        <f>IFERROR(SUM(G129:G138),0)</f>
        <v/>
      </c>
    </row>
    <row r="140">
      <c r="A140" t="inlineStr">
        <is>
          <t>Taillis</t>
        </is>
      </c>
      <c r="B140" t="inlineStr">
        <is>
          <t>/</t>
        </is>
      </c>
      <c r="C140" t="inlineStr">
        <is>
          <t>Mature</t>
        </is>
      </c>
      <c r="D140" s="1" t="n">
        <v>0.97</v>
      </c>
      <c r="E140" t="inlineStr"/>
      <c r="F140" s="95" t="n">
        <v>1000</v>
      </c>
      <c r="G140" s="15" t="n"/>
    </row>
    <row r="141">
      <c r="A141" s="33" t="inlineStr">
        <is>
          <t>Taillis</t>
        </is>
      </c>
      <c r="B141" s="37" t="inlineStr">
        <is>
          <t>/</t>
        </is>
      </c>
      <c r="C141" s="37" t="inlineStr">
        <is>
          <t>Mature</t>
        </is>
      </c>
      <c r="D141" s="49" t="n">
        <v>1.88</v>
      </c>
      <c r="E141" s="49" t="inlineStr"/>
      <c r="F141" s="37" t="n">
        <v>500</v>
      </c>
      <c r="G141" s="50">
        <f>IFERROR(-D141*G139,0)</f>
        <v/>
      </c>
    </row>
    <row r="142">
      <c r="A142" s="37" t="inlineStr">
        <is>
          <t>Taillis</t>
        </is>
      </c>
      <c r="B142" s="37" t="inlineStr">
        <is>
          <t>/</t>
        </is>
      </c>
      <c r="C142" s="37" t="inlineStr">
        <is>
          <t>Mature</t>
        </is>
      </c>
      <c r="D142" s="49" t="n">
        <v>1.2</v>
      </c>
      <c r="E142" s="49" t="inlineStr"/>
      <c r="F142" s="37" t="n">
        <v>500</v>
      </c>
      <c r="G142" s="63" t="n"/>
    </row>
    <row r="143">
      <c r="A143" s="22" t="inlineStr">
        <is>
          <t>Plantation/Regeneration</t>
        </is>
      </c>
      <c r="B143" s="23" t="inlineStr">
        <is>
          <t>/</t>
        </is>
      </c>
      <c r="C143" s="23" t="inlineStr">
        <is>
          <t>Mature</t>
        </is>
      </c>
      <c r="D143" s="23" t="n">
        <v>0.12</v>
      </c>
      <c r="E143" s="23" t="inlineStr"/>
      <c r="F143" s="23" t="n">
        <v>1500</v>
      </c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2025-12-06T08:13:29Z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