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Société Forestière de la Caisse des dépôts</t>
        </is>
      </c>
      <c r="C2" s="79" t="n"/>
      <c r="D2" s="53" t="inlineStr">
        <is>
          <t>Forêt :</t>
        </is>
      </c>
      <c r="E2" s="68" t="inlineStr">
        <is>
          <t>SOT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81</t>
        </is>
      </c>
      <c r="C4" s="79" t="n"/>
      <c r="D4" s="73" t="inlineStr">
        <is>
          <t>Surface :</t>
        </is>
      </c>
      <c r="E4" s="80" t="n">
        <v>61.2481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02/06/2026</t>
        </is>
      </c>
      <c r="C5" s="79" t="n"/>
      <c r="D5" s="73" t="inlineStr">
        <is>
          <t>Expert :</t>
        </is>
      </c>
      <c r="E5" s="73" t="inlineStr">
        <is>
          <t>Quelet Antoine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58.6091</v>
      </c>
      <c r="E10" s="30" t="n"/>
      <c r="F10" s="81" t="n">
        <v>1829.185228914964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2.639</v>
      </c>
      <c r="E12" s="30" t="n"/>
      <c r="F12" s="81" t="n">
        <v>1500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61.2481</v>
      </c>
      <c r="E15" s="64" t="n">
        <v>0.075</v>
      </c>
      <c r="F15" s="83" t="n">
        <v>11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0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n"/>
      <c r="B28" s="54" t="n"/>
      <c r="C28" s="54" t="n"/>
      <c r="D28" s="84" t="n"/>
      <c r="E28" s="56" t="n"/>
      <c r="F28" s="85" t="n"/>
      <c r="G28" s="58">
        <f>IFERROR(D28*F28,0)</f>
        <v/>
      </c>
    </row>
    <row r="29" hidden="1">
      <c r="A29" s="31" t="n"/>
      <c r="B29" s="54" t="n"/>
      <c r="C29" s="54" t="n"/>
      <c r="D29" s="84" t="n"/>
      <c r="E29" s="56" t="n"/>
      <c r="F29" s="85" t="n"/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0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0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Cèdre</t>
        </is>
      </c>
      <c r="C91" s="54" t="inlineStr">
        <is>
          <t>CED-06-070</t>
        </is>
      </c>
      <c r="D91" s="65" t="n">
        <v>9.292199999999999</v>
      </c>
      <c r="E91" t="inlineStr"/>
      <c r="F91" s="94" t="n">
        <v>4040.155508921461</v>
      </c>
      <c r="G91" s="58">
        <f>IFERROR(F91*D91,0)</f>
        <v/>
      </c>
    </row>
    <row r="92">
      <c r="A92" s="54" t="inlineStr">
        <is>
          <t>Plantations résineuses</t>
        </is>
      </c>
      <c r="B92" s="54" t="inlineStr">
        <is>
          <t>Douglas</t>
        </is>
      </c>
      <c r="C92" s="54" t="inlineStr">
        <is>
          <t>DOU-10-060</t>
        </is>
      </c>
      <c r="D92" s="65" t="n">
        <v>9.1243</v>
      </c>
      <c r="E92" t="inlineStr"/>
      <c r="F92" s="94" t="n">
        <v>12508.24880363425</v>
      </c>
      <c r="G92" s="58">
        <f>IFERROR(F92*D92,0)</f>
        <v/>
      </c>
    </row>
    <row r="93">
      <c r="A93" s="54" t="inlineStr">
        <is>
          <t>Plantations résineuses</t>
        </is>
      </c>
      <c r="B93" s="54" t="inlineStr">
        <is>
          <t>Pin laricio</t>
        </is>
      </c>
      <c r="C93" s="54" t="inlineStr">
        <is>
          <t>PLA-08-070</t>
        </is>
      </c>
      <c r="D93" s="65" t="n">
        <v>7.2973</v>
      </c>
      <c r="E93" t="inlineStr"/>
      <c r="F93" s="94" t="n">
        <v>5078.540299562852</v>
      </c>
      <c r="G93" s="58">
        <f>IFERROR(F93*D93,0)</f>
        <v/>
      </c>
    </row>
    <row r="94">
      <c r="A94" s="54" t="inlineStr">
        <is>
          <t>Plantations résineuses</t>
        </is>
      </c>
      <c r="B94" s="54" t="inlineStr">
        <is>
          <t>Pin sylvestre</t>
        </is>
      </c>
      <c r="C94" s="54" t="inlineStr">
        <is>
          <t>PSY-07-070</t>
        </is>
      </c>
      <c r="D94" s="65" t="n">
        <v>1.439</v>
      </c>
      <c r="E94" t="inlineStr"/>
      <c r="F94" s="94" t="n">
        <v>8887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Taillis simple</t>
        </is>
      </c>
      <c r="B129" s="34" t="inlineStr">
        <is>
          <t>/</t>
        </is>
      </c>
      <c r="C129" s="34" t="inlineStr">
        <is>
          <t>Mature</t>
        </is>
      </c>
      <c r="D129" s="67" t="n">
        <v>19.3543</v>
      </c>
      <c r="E129" t="inlineStr"/>
      <c r="F129" s="96" t="n">
        <v>1104.900719736699</v>
      </c>
      <c r="G129" s="6">
        <f>+IFERROR(F129*D129,0)</f>
        <v/>
      </c>
    </row>
    <row r="130">
      <c r="A130" s="34" t="inlineStr">
        <is>
          <t>Futaie régulière résineuse</t>
        </is>
      </c>
      <c r="B130" s="34" t="inlineStr">
        <is>
          <t>/</t>
        </is>
      </c>
      <c r="C130" s="34" t="inlineStr">
        <is>
          <t>Mature</t>
        </is>
      </c>
      <c r="D130" s="67" t="n">
        <v>1.48</v>
      </c>
      <c r="E130" t="inlineStr"/>
      <c r="F130" s="96" t="n">
        <v>8250</v>
      </c>
      <c r="G130" s="6">
        <f>+IFERROR(F130*D130,0)</f>
        <v/>
      </c>
    </row>
    <row r="131">
      <c r="A131" s="34" t="inlineStr">
        <is>
          <t>Plantation résineuse</t>
        </is>
      </c>
      <c r="B131" s="34" t="inlineStr">
        <is>
          <t>/</t>
        </is>
      </c>
      <c r="C131" s="34" t="inlineStr">
        <is>
          <t>Taillis</t>
        </is>
      </c>
      <c r="D131" s="67" t="n">
        <v>0.1483</v>
      </c>
      <c r="E131" t="inlineStr"/>
      <c r="F131" s="96" t="n">
        <v>500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2026-06-02T13:03:29Z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