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La Gaudinière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41</t>
        </is>
      </c>
      <c r="C4" s="88" t="n"/>
      <c r="D4" s="82" t="inlineStr">
        <is>
          <t>Surface :</t>
        </is>
      </c>
      <c r="E4" s="89" t="n">
        <v>2061.69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2023.25</v>
      </c>
      <c r="E10" s="36" t="n"/>
      <c r="F10" s="91" t="n">
        <v>3988.636105276164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8</v>
      </c>
      <c r="E11" s="36" t="n"/>
      <c r="F11" s="91" t="n">
        <v>14049.375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30.44</v>
      </c>
      <c r="E12" s="36" t="n"/>
      <c r="F12" s="94" t="n">
        <v>2585.019710906702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2061.69</v>
      </c>
      <c r="E15" s="76" t="n">
        <v>0.07000000000000001</v>
      </c>
      <c r="F15" s="96" t="n">
        <v>86.33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1371.34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25557.04</v>
      </c>
      <c r="E28" s="98" t="n">
        <v>0.997152946877508</v>
      </c>
      <c r="F28" s="99" t="n">
        <v>209.3393659829151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25985.26</v>
      </c>
      <c r="E29" s="98" t="n">
        <v>1.019981386556321</v>
      </c>
      <c r="F29" s="99" t="n">
        <v>147.8005219112682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258.68</v>
      </c>
      <c r="E30" s="98" t="n">
        <v>1.681377965550861</v>
      </c>
      <c r="F30" s="99" t="n">
        <v>135.695067264574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Douglas</t>
        </is>
      </c>
      <c r="C31" s="66" t="inlineStr"/>
      <c r="D31" s="97" t="n">
        <v>12243.64</v>
      </c>
      <c r="E31" s="98" t="n">
        <v>3.096613958946655</v>
      </c>
      <c r="F31" s="99" t="n">
        <v>77.86567066656647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Châtaignier</t>
        </is>
      </c>
      <c r="C32" s="66" t="inlineStr"/>
      <c r="D32" s="97" t="n">
        <v>1386.33</v>
      </c>
      <c r="E32" s="98" t="n">
        <v>0.6671270319432547</v>
      </c>
      <c r="F32" s="99" t="n">
        <v>66.03174568825604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Frêne</t>
        </is>
      </c>
      <c r="C33" s="66" t="inlineStr"/>
      <c r="D33" s="97" t="n">
        <v>271.22</v>
      </c>
      <c r="E33" s="98" t="n">
        <v>1.11155737704918</v>
      </c>
      <c r="F33" s="99" t="n">
        <v>117.5490376815869</v>
      </c>
      <c r="G33" s="70">
        <f>IFERROR(D33*F33,0)</f>
        <v/>
      </c>
    </row>
    <row r="34">
      <c r="A34" s="37" t="inlineStr">
        <is>
          <t>1</t>
        </is>
      </c>
      <c r="B34" s="66" t="inlineStr">
        <is>
          <t>Pin laricio</t>
        </is>
      </c>
      <c r="C34" s="66" t="inlineStr"/>
      <c r="D34" s="97" t="n">
        <v>514.89</v>
      </c>
      <c r="E34" s="98" t="n">
        <v>1.743852875431823</v>
      </c>
      <c r="F34" s="99" t="n">
        <v>47.09695274718872</v>
      </c>
      <c r="G34" s="70">
        <f>IFERROR(D34*F34,0)</f>
        <v/>
      </c>
    </row>
    <row r="35">
      <c r="A35" s="37" t="inlineStr">
        <is>
          <t>1</t>
        </is>
      </c>
      <c r="B35" s="66" t="inlineStr">
        <is>
          <t>Pin sylvestre</t>
        </is>
      </c>
      <c r="C35" s="66" t="inlineStr"/>
      <c r="D35" s="97" t="n">
        <v>12128.78</v>
      </c>
      <c r="E35" s="98" t="n">
        <v>0.5326375412418423</v>
      </c>
      <c r="F35" s="99" t="n">
        <v>35.3704032887067</v>
      </c>
      <c r="G35" s="70">
        <f>IFERROR(D35*F35,0)</f>
        <v/>
      </c>
    </row>
    <row r="36">
      <c r="A36" s="37" t="inlineStr">
        <is>
          <t>1</t>
        </is>
      </c>
      <c r="B36" s="66" t="inlineStr"/>
      <c r="C36" s="66" t="inlineStr"/>
      <c r="D36" s="97" t="n">
        <v>58544.52</v>
      </c>
      <c r="E36" s="98" t="n">
        <v>1.149037318847762</v>
      </c>
      <c r="F36" s="99" t="inlineStr"/>
      <c r="G36" s="70">
        <f>IFERROR(D36*F36,0)</f>
        <v/>
      </c>
    </row>
    <row r="37">
      <c r="A37" s="37" t="inlineStr">
        <is>
          <t>2</t>
        </is>
      </c>
      <c r="B37" s="66" t="inlineStr">
        <is>
          <t>Chêne</t>
        </is>
      </c>
      <c r="C37" s="66" t="inlineStr"/>
      <c r="D37" s="97" t="n">
        <v>1007.55</v>
      </c>
      <c r="E37" s="98" t="n">
        <v>0.7069484497021492</v>
      </c>
      <c r="F37" s="99" t="n">
        <v>143.3414619621855</v>
      </c>
      <c r="G37" s="70">
        <f>IFERROR(D37*F37,0)</f>
        <v/>
      </c>
    </row>
    <row r="38">
      <c r="A38" s="37" t="inlineStr">
        <is>
          <t>2</t>
        </is>
      </c>
      <c r="B38" s="66" t="inlineStr">
        <is>
          <t>Chêne</t>
        </is>
      </c>
      <c r="C38" s="66" t="inlineStr">
        <is>
          <t>brogneux</t>
        </is>
      </c>
      <c r="D38" s="97" t="n">
        <v>683.87</v>
      </c>
      <c r="E38" s="98" t="n">
        <v>0.6169383575855443</v>
      </c>
      <c r="F38" s="99" t="n">
        <v>159.0085103894015</v>
      </c>
      <c r="G38" s="70">
        <f>IFERROR(D38*F38,0)</f>
        <v/>
      </c>
    </row>
    <row r="39">
      <c r="A39" s="37" t="inlineStr">
        <is>
          <t>2</t>
        </is>
      </c>
      <c r="B39" s="66" t="inlineStr">
        <is>
          <t>Douglas</t>
        </is>
      </c>
      <c r="C39" s="66" t="inlineStr"/>
      <c r="D39" s="97" t="n">
        <v>193311.8</v>
      </c>
      <c r="E39" s="98" t="n">
        <v>1.872248577594398</v>
      </c>
      <c r="F39" s="99" t="n">
        <v>70.69631548617312</v>
      </c>
      <c r="G39" s="70">
        <f>IFERROR(D39*F39,0)</f>
        <v/>
      </c>
    </row>
    <row r="40">
      <c r="A40" s="37" t="inlineStr">
        <is>
          <t>2</t>
        </is>
      </c>
      <c r="B40" s="66" t="inlineStr">
        <is>
          <t>Douglas</t>
        </is>
      </c>
      <c r="C40" s="66" t="inlineStr">
        <is>
          <t>branchu</t>
        </is>
      </c>
      <c r="D40" s="97" t="n">
        <v>844.91</v>
      </c>
      <c r="E40" s="98" t="n">
        <v>2.574375380865326</v>
      </c>
      <c r="F40" s="99" t="n">
        <v>55.79067592998071</v>
      </c>
      <c r="G40" s="70">
        <f>IFERROR(D40*F40,0)</f>
        <v/>
      </c>
    </row>
    <row r="41">
      <c r="A41" s="37" t="inlineStr">
        <is>
          <t>2</t>
        </is>
      </c>
      <c r="B41" s="66" t="inlineStr">
        <is>
          <t>Epicéa de Sitka</t>
        </is>
      </c>
      <c r="C41" s="66" t="inlineStr"/>
      <c r="D41" s="97" t="n">
        <v>1210.61</v>
      </c>
      <c r="E41" s="98" t="n">
        <v>1.624914432975853</v>
      </c>
      <c r="F41" s="99" t="n">
        <v>59.31084329387664</v>
      </c>
      <c r="G41" s="70">
        <f>IFERROR(D41*F41,0)</f>
        <v/>
      </c>
    </row>
    <row r="42">
      <c r="A42" s="37" t="inlineStr">
        <is>
          <t>2</t>
        </is>
      </c>
      <c r="B42" s="66" t="inlineStr">
        <is>
          <t>Pin laricio</t>
        </is>
      </c>
      <c r="C42" s="66" t="inlineStr"/>
      <c r="D42" s="97" t="n">
        <v>45014.6</v>
      </c>
      <c r="E42" s="98" t="n">
        <v>0.9338483461619768</v>
      </c>
      <c r="F42" s="99" t="n">
        <v>42.28670564661243</v>
      </c>
      <c r="G42" s="70">
        <f>IFERROR(D42*F42,0)</f>
        <v/>
      </c>
    </row>
    <row r="43">
      <c r="A43" s="37" t="inlineStr">
        <is>
          <t>2</t>
        </is>
      </c>
      <c r="B43" s="66" t="inlineStr">
        <is>
          <t>Pin sylvestre</t>
        </is>
      </c>
      <c r="C43" s="66" t="inlineStr"/>
      <c r="D43" s="97" t="n">
        <v>7225.84</v>
      </c>
      <c r="E43" s="98" t="n">
        <v>0.4395004449234629</v>
      </c>
      <c r="F43" s="99" t="n">
        <v>34.44241361557964</v>
      </c>
      <c r="G43" s="70">
        <f>IFERROR(D43*F43,0)</f>
        <v/>
      </c>
    </row>
    <row r="44">
      <c r="A44" s="37" t="inlineStr">
        <is>
          <t>2</t>
        </is>
      </c>
      <c r="B44" s="66" t="inlineStr"/>
      <c r="C44" s="66" t="inlineStr"/>
      <c r="D44" s="97" t="n">
        <v>1189.87</v>
      </c>
      <c r="E44" s="98" t="n">
        <v>0.7513845298913215</v>
      </c>
      <c r="F44" s="99" t="inlineStr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1371.34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71694.935</v>
      </c>
      <c r="F82" s="103" t="n">
        <v>9</v>
      </c>
      <c r="G82" s="6">
        <f>IFERROR(F82*D82,0)</f>
        <v/>
      </c>
    </row>
    <row r="83">
      <c r="C83" s="5" t="inlineStr">
        <is>
          <t>Taillis :</t>
        </is>
      </c>
      <c r="D83" s="104" t="n">
        <v>78381.63920000001</v>
      </c>
      <c r="F83" s="105" t="n">
        <v>9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CED-08-070</t>
        </is>
      </c>
      <c r="D91" s="108" t="n">
        <v>4.08</v>
      </c>
      <c r="E91" t="inlineStr"/>
      <c r="F91" s="109" t="n">
        <v>3941.15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DOU-12-060</t>
        </is>
      </c>
      <c r="D92" s="108" t="n">
        <v>443.333</v>
      </c>
      <c r="E92" t="inlineStr"/>
      <c r="F92" s="109" t="n">
        <v>9060.692480031939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laricio</t>
        </is>
      </c>
      <c r="C93" s="66" t="inlineStr">
        <is>
          <t>PLA-07-070</t>
        </is>
      </c>
      <c r="D93" s="108" t="n">
        <v>22.53</v>
      </c>
      <c r="E93" t="inlineStr"/>
      <c r="F93" s="109" t="n">
        <v>4719.048632933866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Pin maritime</t>
        </is>
      </c>
      <c r="C94" s="66" t="inlineStr">
        <is>
          <t>PMA-08-060</t>
        </is>
      </c>
      <c r="D94" s="108" t="n">
        <v>19.707</v>
      </c>
      <c r="E94" t="inlineStr"/>
      <c r="F94" s="109" t="n">
        <v>4754.043526665651</v>
      </c>
      <c r="G94" s="70">
        <f>IFERROR(F94*D94,0)</f>
        <v/>
      </c>
    </row>
    <row r="95">
      <c r="A95" s="66" t="inlineStr">
        <is>
          <t>Plantations résineuses</t>
        </is>
      </c>
      <c r="B95" s="66" t="inlineStr">
        <is>
          <t>Pin sylvestre</t>
        </is>
      </c>
      <c r="C95" s="66" t="inlineStr">
        <is>
          <t>PSY-07-070</t>
        </is>
      </c>
      <c r="D95" s="108" t="n">
        <v>7.38</v>
      </c>
      <c r="E95" t="inlineStr"/>
      <c r="F95" s="109" t="n">
        <v>5925.05</v>
      </c>
      <c r="G95" s="70">
        <f>IFERROR(F95*D95,0)</f>
        <v/>
      </c>
    </row>
    <row r="96">
      <c r="A96" s="66" t="inlineStr">
        <is>
          <t>Plantations résineuses</t>
        </is>
      </c>
      <c r="B96" s="66" t="inlineStr">
        <is>
          <t>Séquoia toujours vert</t>
        </is>
      </c>
      <c r="C96" s="66" t="inlineStr">
        <is>
          <t>STV-08-060</t>
        </is>
      </c>
      <c r="D96" s="108" t="n">
        <v>2.58</v>
      </c>
      <c r="E96" t="inlineStr"/>
      <c r="F96" s="109" t="n">
        <v>4335.53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Aulne glutineux</t>
        </is>
      </c>
      <c r="C101" s="66" t="inlineStr">
        <is>
          <t>ALG-05-050</t>
        </is>
      </c>
      <c r="D101" s="108" t="n">
        <v>2.25</v>
      </c>
      <c r="E101" t="inlineStr"/>
      <c r="F101" s="109" t="n">
        <v>-284.36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Chêne</t>
        </is>
      </c>
      <c r="C102" s="66" t="inlineStr">
        <is>
          <t>CHE-02-120</t>
        </is>
      </c>
      <c r="D102" s="108" t="n">
        <v>2.09</v>
      </c>
      <c r="E102" t="inlineStr"/>
      <c r="F102" s="109" t="n">
        <v>-443.34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Chêne pubescent</t>
        </is>
      </c>
      <c r="C103" s="66" t="inlineStr">
        <is>
          <t>CHP-03-120</t>
        </is>
      </c>
      <c r="D103" s="108" t="n">
        <v>2.09</v>
      </c>
      <c r="E103" t="inlineStr"/>
      <c r="F103" s="109" t="n">
        <v>-414.39</v>
      </c>
      <c r="G103" s="70">
        <f>IFERROR(F103*D103,0)</f>
        <v/>
      </c>
    </row>
    <row r="104">
      <c r="A104" s="66" t="inlineStr">
        <is>
          <t>Plantations feuillues</t>
        </is>
      </c>
      <c r="B104" s="66" t="inlineStr">
        <is>
          <t>Chêne rouge d'Amérique</t>
        </is>
      </c>
      <c r="C104" s="66" t="inlineStr">
        <is>
          <t>CHR-04-070</t>
        </is>
      </c>
      <c r="D104" s="108" t="n">
        <v>24.09</v>
      </c>
      <c r="E104" t="inlineStr"/>
      <c r="F104" s="109" t="n">
        <v>6386.48903279369</v>
      </c>
      <c r="G104" s="70">
        <f>IFERROR(F104*D104,0)</f>
        <v/>
      </c>
    </row>
    <row r="105">
      <c r="A105" s="66" t="inlineStr">
        <is>
          <t>Plantations feuillues</t>
        </is>
      </c>
      <c r="B105" s="66" t="inlineStr">
        <is>
          <t>Erable sycomore</t>
        </is>
      </c>
      <c r="C105" s="66" t="inlineStr">
        <is>
          <t>ERS-06-070</t>
        </is>
      </c>
      <c r="D105" s="108" t="n">
        <v>1.85</v>
      </c>
      <c r="E105" t="inlineStr"/>
      <c r="F105" s="109" t="n">
        <v>1770.23</v>
      </c>
      <c r="G105" s="70">
        <f>IFERROR(F105*D105,0)</f>
        <v/>
      </c>
    </row>
    <row r="106">
      <c r="A106" s="66" t="inlineStr">
        <is>
          <t>Plantations feuillues</t>
        </is>
      </c>
      <c r="B106" s="66" t="inlineStr">
        <is>
          <t>Frêne</t>
        </is>
      </c>
      <c r="C106" s="66" t="inlineStr">
        <is>
          <t>FRE-07-070</t>
        </is>
      </c>
      <c r="D106" s="108" t="n">
        <v>2.03</v>
      </c>
      <c r="E106" t="inlineStr"/>
      <c r="F106" s="109" t="n">
        <v>11129.36</v>
      </c>
      <c r="G106" s="70">
        <f>IFERROR(F106*D106,0)</f>
        <v/>
      </c>
    </row>
    <row r="107">
      <c r="A107" s="66" t="inlineStr">
        <is>
          <t>Plantations feuillues</t>
        </is>
      </c>
      <c r="B107" s="66" t="inlineStr">
        <is>
          <t>Hêtre</t>
        </is>
      </c>
      <c r="C107" s="66" t="inlineStr">
        <is>
          <t>HET-05-110</t>
        </is>
      </c>
      <c r="D107" s="108" t="n">
        <v>2.92</v>
      </c>
      <c r="E107" t="inlineStr"/>
      <c r="F107" s="109" t="n">
        <v>2456.32</v>
      </c>
      <c r="G107" s="70">
        <f>IFERROR(F107*D107,0)</f>
        <v/>
      </c>
    </row>
    <row r="108">
      <c r="A108" s="66" t="inlineStr">
        <is>
          <t>Plantations feuillues</t>
        </is>
      </c>
      <c r="B108" s="66" t="inlineStr">
        <is>
          <t>Merisier</t>
        </is>
      </c>
      <c r="C108" s="66" t="inlineStr">
        <is>
          <t>-##-###</t>
        </is>
      </c>
      <c r="D108" s="108" t="n">
        <v>3.59</v>
      </c>
      <c r="E108" t="inlineStr"/>
      <c r="F108" s="109" t="n">
        <v>8950.474540389972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28865.25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3</t>
        </is>
      </c>
      <c r="B129" s="66" t="inlineStr">
        <is>
          <t>/</t>
        </is>
      </c>
      <c r="C129" s="66" t="inlineStr">
        <is>
          <t>Mature</t>
        </is>
      </c>
      <c r="D129" s="108" t="n">
        <v>118.1</v>
      </c>
      <c r="E129" t="inlineStr"/>
      <c r="F129" s="112" t="n">
        <v>5465.439034716342</v>
      </c>
      <c r="G129" s="7">
        <f>+IFERROR(F129*D129,0)</f>
        <v/>
      </c>
    </row>
    <row r="130">
      <c r="A130" s="66" t="inlineStr">
        <is>
          <t>5</t>
        </is>
      </c>
      <c r="B130" s="66" t="inlineStr">
        <is>
          <t>/</t>
        </is>
      </c>
      <c r="C130" s="66" t="inlineStr">
        <is>
          <t>Mature</t>
        </is>
      </c>
      <c r="D130" s="108" t="n">
        <v>20.68</v>
      </c>
      <c r="E130" t="inlineStr"/>
      <c r="F130" s="112" t="n">
        <v>3516.852030947776</v>
      </c>
      <c r="G130" s="7">
        <f>+IFERROR(F130*D130,0)</f>
        <v/>
      </c>
    </row>
    <row r="131">
      <c r="A131" s="66" t="inlineStr">
        <is>
          <t>4</t>
        </is>
      </c>
      <c r="B131" s="66" t="inlineStr">
        <is>
          <t>/</t>
        </is>
      </c>
      <c r="C131" s="66" t="inlineStr">
        <is>
          <t>Taillis</t>
        </is>
      </c>
      <c r="D131" s="108" t="n">
        <v>8</v>
      </c>
      <c r="E131" t="inlineStr"/>
      <c r="F131" s="112" t="n">
        <v>1125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